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dministrator\Desktop\Naut 2\11 Excel-werkblad bij Wereldoriëntatiethema Het Zonnestelsel\"/>
    </mc:Choice>
  </mc:AlternateContent>
  <xr:revisionPtr revIDLastSave="0" documentId="8_{A4F9DBF0-3BEF-44F8-AE2D-E71AF2EDE455}" xr6:coauthVersionLast="45" xr6:coauthVersionMax="45" xr10:uidLastSave="{00000000-0000-0000-0000-000000000000}"/>
  <workbookProtection workbookPassword="81ED" lockStructure="1"/>
  <bookViews>
    <workbookView xWindow="-108" yWindow="-108" windowWidth="23256" windowHeight="12576" tabRatio="500" xr2:uid="{00000000-000D-0000-FFFF-FFFF00000000}"/>
  </bookViews>
  <sheets>
    <sheet name="Planetariu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5" i="1" l="1"/>
  <c r="C25" i="1" s="1"/>
  <c r="D26" i="1"/>
  <c r="C26" i="1" s="1"/>
  <c r="D27" i="1"/>
  <c r="C27" i="1" s="1"/>
  <c r="D28" i="1"/>
  <c r="C28" i="1" s="1"/>
  <c r="D29" i="1"/>
  <c r="C29" i="1" s="1"/>
  <c r="D30" i="1"/>
  <c r="C30" i="1" s="1"/>
  <c r="D31" i="1"/>
  <c r="C31" i="1" s="1"/>
  <c r="D32" i="1"/>
  <c r="C32" i="1" s="1"/>
  <c r="D24" i="1"/>
  <c r="C24" i="1" s="1"/>
  <c r="E25" i="1"/>
  <c r="E26" i="1"/>
  <c r="E27" i="1"/>
  <c r="E28" i="1"/>
  <c r="E29" i="1"/>
  <c r="E30" i="1"/>
  <c r="E31" i="1"/>
  <c r="E32" i="1"/>
  <c r="E24" i="1"/>
  <c r="F25" i="1"/>
  <c r="F26" i="1"/>
  <c r="F27" i="1"/>
  <c r="F28" i="1"/>
  <c r="F29" i="1"/>
  <c r="F30" i="1"/>
  <c r="F31" i="1"/>
  <c r="F32" i="1"/>
  <c r="F24" i="1"/>
</calcChain>
</file>

<file path=xl/sharedStrings.xml><?xml version="1.0" encoding="utf-8"?>
<sst xmlns="http://schemas.openxmlformats.org/spreadsheetml/2006/main" count="52" uniqueCount="36">
  <si>
    <t>Zon</t>
  </si>
  <si>
    <t>Mercurius</t>
  </si>
  <si>
    <t>Venus</t>
  </si>
  <si>
    <t>Aarde</t>
  </si>
  <si>
    <t>Mars</t>
  </si>
  <si>
    <t>Jupiter</t>
  </si>
  <si>
    <t>Saturnus</t>
  </si>
  <si>
    <t>Uranus</t>
  </si>
  <si>
    <t>Neptunus</t>
  </si>
  <si>
    <t>IN HET ECHT:</t>
  </si>
  <si>
    <t>Hoe vaak past de aarde hierin?</t>
  </si>
  <si>
    <t>Hoeveel kleiner worden planeten in het planetarium?</t>
  </si>
  <si>
    <t>IN HET PLANETARIUM:</t>
  </si>
  <si>
    <t>Hoeveel kleiner worden afstanden in het planetarium?</t>
  </si>
  <si>
    <t>gasreus</t>
  </si>
  <si>
    <t>ijsreus</t>
  </si>
  <si>
    <t>Lengte van de evenaar in kilometer</t>
  </si>
  <si>
    <t>Afstand tot zon
in kilometer</t>
  </si>
  <si>
    <t>miljoen keer zo klein</t>
  </si>
  <si>
    <t>Hoogte in kilometer</t>
  </si>
  <si>
    <t>vast</t>
  </si>
  <si>
    <t>Hoogte in centimeter</t>
  </si>
  <si>
    <t>Afstand tot zon
in centimeter</t>
  </si>
  <si>
    <t>Lengte van de evenaar
in centimeter</t>
  </si>
  <si>
    <t>Soort hemellichaam</t>
  </si>
  <si>
    <t>Soort
hemellichaam</t>
  </si>
  <si>
    <t>ster</t>
  </si>
  <si>
    <t xml:space="preserve">Kolom A = </t>
  </si>
  <si>
    <t>Planeten van ons zonnestelsel en de maan. Ze staan op volgorde vanaf de zon</t>
  </si>
  <si>
    <t xml:space="preserve">Kolom B = </t>
  </si>
  <si>
    <t>Hoe vaak past de aarde in elke planeet?</t>
  </si>
  <si>
    <t xml:space="preserve">Kolom C = </t>
  </si>
  <si>
    <t>De lengte van de evenaar. Als je een touw om de planeet zou spannen, zou dit de lengte zijn.</t>
  </si>
  <si>
    <t>Kolom D = De 'diameter'. Dit is de afstand in een rechte lijn van de noordpool naar de zuidpool.</t>
  </si>
  <si>
    <t>Kolom E = Hoe ver staat de planeet van de zon?</t>
  </si>
  <si>
    <t>Kolom F = Er bestaan drie soorten planeten. Hier zie je wat voor soort planeet elke planeet 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</si>
</sst>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8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19BAFF"/>
        <bgColor rgb="FF000000"/>
      </patternFill>
    </fill>
    <fill>
      <patternFill patternType="solid">
        <fgColor rgb="FF19BAFF"/>
        <bgColor indexed="64"/>
      </patternFill>
    </fill>
    <fill>
      <patternFill patternType="solid">
        <fgColor rgb="FF06FDB5"/>
        <bgColor indexed="64"/>
      </patternFill>
    </fill>
    <fill>
      <patternFill patternType="solid">
        <fgColor rgb="FF06FDB5"/>
        <bgColor rgb="FF000000"/>
      </patternFill>
    </fill>
    <fill>
      <patternFill patternType="solid">
        <fgColor rgb="FFFFABA9"/>
        <bgColor indexed="64"/>
      </patternFill>
    </fill>
    <fill>
      <patternFill patternType="solid">
        <fgColor rgb="FFFFABA9"/>
        <bgColor rgb="FF0000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2">
    <xf numFmtId="0" fontId="0" fillId="0" borderId="0" xfId="0"/>
    <xf numFmtId="3" fontId="3" fillId="2" borderId="0" xfId="0" applyNumberFormat="1" applyFont="1" applyFill="1" applyBorder="1" applyAlignment="1" applyProtection="1">
      <alignment horizontal="left"/>
      <protection locked="0"/>
    </xf>
    <xf numFmtId="3" fontId="3" fillId="2" borderId="7" xfId="0" applyNumberFormat="1" applyFont="1" applyFill="1" applyBorder="1" applyAlignment="1" applyProtection="1">
      <alignment horizontal="left"/>
      <protection locked="0"/>
    </xf>
    <xf numFmtId="3" fontId="4" fillId="6" borderId="0" xfId="0" applyNumberFormat="1" applyFont="1" applyFill="1"/>
    <xf numFmtId="3" fontId="4" fillId="6" borderId="4" xfId="0" applyNumberFormat="1" applyFont="1" applyFill="1" applyBorder="1"/>
    <xf numFmtId="3" fontId="6" fillId="6" borderId="3" xfId="0" applyNumberFormat="1" applyFont="1" applyFill="1" applyBorder="1" applyAlignment="1">
      <alignment horizontal="center" wrapText="1"/>
    </xf>
    <xf numFmtId="3" fontId="6" fillId="6" borderId="2" xfId="0" applyNumberFormat="1" applyFont="1" applyFill="1" applyBorder="1" applyAlignment="1">
      <alignment horizontal="center" wrapText="1"/>
    </xf>
    <xf numFmtId="3" fontId="4" fillId="6" borderId="5" xfId="0" applyNumberFormat="1" applyFont="1" applyFill="1" applyBorder="1" applyAlignment="1">
      <alignment horizontal="left"/>
    </xf>
    <xf numFmtId="3" fontId="4" fillId="7" borderId="5" xfId="0" applyNumberFormat="1" applyFont="1" applyFill="1" applyBorder="1" applyAlignment="1">
      <alignment horizontal="center"/>
    </xf>
    <xf numFmtId="3" fontId="4" fillId="6" borderId="1" xfId="0" applyNumberFormat="1" applyFont="1" applyFill="1" applyBorder="1" applyAlignment="1">
      <alignment horizontal="center"/>
    </xf>
    <xf numFmtId="3" fontId="4" fillId="6" borderId="6" xfId="0" applyNumberFormat="1" applyFont="1" applyFill="1" applyBorder="1" applyAlignment="1">
      <alignment horizontal="center"/>
    </xf>
    <xf numFmtId="0" fontId="4" fillId="7" borderId="5" xfId="0" applyNumberFormat="1" applyFont="1" applyFill="1" applyBorder="1" applyAlignment="1">
      <alignment horizontal="center"/>
    </xf>
    <xf numFmtId="3" fontId="4" fillId="6" borderId="0" xfId="0" applyNumberFormat="1" applyFont="1" applyFill="1" applyBorder="1"/>
    <xf numFmtId="3" fontId="4" fillId="7" borderId="0" xfId="0" applyNumberFormat="1" applyFont="1" applyFill="1" applyBorder="1" applyAlignment="1">
      <alignment horizontal="left"/>
    </xf>
    <xf numFmtId="0" fontId="4" fillId="7" borderId="0" xfId="0" applyNumberFormat="1" applyFont="1" applyFill="1" applyBorder="1" applyAlignment="1">
      <alignment horizontal="center"/>
    </xf>
    <xf numFmtId="0" fontId="4" fillId="6" borderId="0" xfId="0" applyNumberFormat="1" applyFont="1" applyFill="1" applyBorder="1" applyAlignment="1">
      <alignment horizontal="center"/>
    </xf>
    <xf numFmtId="3" fontId="4" fillId="7" borderId="0" xfId="0" applyNumberFormat="1" applyFont="1" applyFill="1" applyBorder="1" applyAlignment="1">
      <alignment horizontal="center"/>
    </xf>
    <xf numFmtId="3" fontId="4" fillId="4" borderId="0" xfId="0" applyNumberFormat="1" applyFont="1" applyFill="1" applyBorder="1" applyAlignment="1">
      <alignment horizontal="left"/>
    </xf>
    <xf numFmtId="0" fontId="4" fillId="4" borderId="0" xfId="0" applyNumberFormat="1" applyFont="1" applyFill="1" applyBorder="1" applyAlignment="1">
      <alignment horizontal="center"/>
    </xf>
    <xf numFmtId="0" fontId="4" fillId="5" borderId="0" xfId="0" applyNumberFormat="1" applyFont="1" applyFill="1" applyBorder="1" applyAlignment="1">
      <alignment horizontal="center"/>
    </xf>
    <xf numFmtId="3" fontId="4" fillId="4" borderId="0" xfId="0" applyNumberFormat="1" applyFont="1" applyFill="1" applyBorder="1" applyAlignment="1">
      <alignment horizontal="center"/>
    </xf>
    <xf numFmtId="3" fontId="4" fillId="5" borderId="0" xfId="0" applyNumberFormat="1" applyFont="1" applyFill="1"/>
    <xf numFmtId="3" fontId="3" fillId="5" borderId="0" xfId="0" applyNumberFormat="1" applyFont="1" applyFill="1"/>
    <xf numFmtId="3" fontId="4" fillId="3" borderId="0" xfId="0" applyNumberFormat="1" applyFont="1" applyFill="1"/>
    <xf numFmtId="3" fontId="4" fillId="8" borderId="0" xfId="0" applyNumberFormat="1" applyFont="1" applyFill="1"/>
    <xf numFmtId="3" fontId="4" fillId="8" borderId="0" xfId="0" applyNumberFormat="1" applyFont="1" applyFill="1" applyBorder="1"/>
    <xf numFmtId="3" fontId="4" fillId="8" borderId="4" xfId="0" applyNumberFormat="1" applyFont="1" applyFill="1" applyBorder="1"/>
    <xf numFmtId="3" fontId="6" fillId="8" borderId="3" xfId="0" applyNumberFormat="1" applyFont="1" applyFill="1" applyBorder="1" applyAlignment="1">
      <alignment horizontal="center" wrapText="1"/>
    </xf>
    <xf numFmtId="3" fontId="6" fillId="8" borderId="2" xfId="0" applyNumberFormat="1" applyFont="1" applyFill="1" applyBorder="1" applyAlignment="1">
      <alignment horizontal="center" wrapText="1"/>
    </xf>
    <xf numFmtId="3" fontId="4" fillId="8" borderId="5" xfId="0" applyNumberFormat="1" applyFont="1" applyFill="1" applyBorder="1"/>
    <xf numFmtId="3" fontId="4" fillId="9" borderId="5" xfId="0" applyNumberFormat="1" applyFont="1" applyFill="1" applyBorder="1" applyAlignment="1">
      <alignment horizontal="center"/>
    </xf>
    <xf numFmtId="1" fontId="4" fillId="8" borderId="1" xfId="0" applyNumberFormat="1" applyFont="1" applyFill="1" applyBorder="1" applyAlignment="1">
      <alignment horizontal="center"/>
    </xf>
    <xf numFmtId="3" fontId="4" fillId="8" borderId="6" xfId="0" applyNumberFormat="1" applyFont="1" applyFill="1" applyBorder="1" applyAlignment="1">
      <alignment horizontal="center"/>
    </xf>
    <xf numFmtId="0" fontId="4" fillId="9" borderId="5" xfId="0" applyNumberFormat="1" applyFont="1" applyFill="1" applyBorder="1" applyAlignment="1">
      <alignment horizontal="center"/>
    </xf>
    <xf numFmtId="1" fontId="4" fillId="8" borderId="1" xfId="0" applyNumberFormat="1" applyFont="1" applyFill="1" applyBorder="1" applyAlignment="1">
      <alignment horizontal="left"/>
    </xf>
    <xf numFmtId="3" fontId="4" fillId="6" borderId="1" xfId="0" applyNumberFormat="1" applyFont="1" applyFill="1" applyBorder="1" applyAlignment="1">
      <alignment horizontal="left"/>
    </xf>
    <xf numFmtId="3" fontId="4" fillId="7" borderId="0" xfId="0" applyNumberFormat="1" applyFont="1" applyFill="1"/>
    <xf numFmtId="164" fontId="4" fillId="8" borderId="1" xfId="0" applyNumberFormat="1" applyFont="1" applyFill="1" applyBorder="1" applyAlignment="1">
      <alignment horizontal="center"/>
    </xf>
    <xf numFmtId="3" fontId="5" fillId="6" borderId="0" xfId="0" applyNumberFormat="1" applyFont="1" applyFill="1" applyAlignment="1">
      <alignment horizontal="center"/>
    </xf>
    <xf numFmtId="3" fontId="3" fillId="6" borderId="0" xfId="0" applyNumberFormat="1" applyFont="1" applyFill="1" applyAlignment="1">
      <alignment horizontal="center"/>
    </xf>
    <xf numFmtId="3" fontId="5" fillId="8" borderId="0" xfId="0" applyNumberFormat="1" applyFont="1" applyFill="1" applyBorder="1" applyAlignment="1">
      <alignment horizontal="center"/>
    </xf>
    <xf numFmtId="3" fontId="3" fillId="8" borderId="0" xfId="0" applyNumberFormat="1" applyFont="1" applyFill="1" applyBorder="1" applyAlignment="1">
      <alignment horizontal="center"/>
    </xf>
  </cellXfs>
  <cellStyles count="61"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8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20" builtinId="9" hidden="1"/>
    <cellStyle name="Gevolgde hyperlink" xfId="22" builtinId="9" hidden="1"/>
    <cellStyle name="Gevolgde hyperlink" xfId="24" builtinId="9" hidden="1"/>
    <cellStyle name="Gevolgde hyperlink" xfId="26" builtinId="9" hidden="1"/>
    <cellStyle name="Gevolgde hyperlink" xfId="28" builtinId="9" hidden="1"/>
    <cellStyle name="Gevolgde hyperlink" xfId="30" builtinId="9" hidden="1"/>
    <cellStyle name="Gevolgde hyperlink" xfId="32" builtinId="9" hidden="1"/>
    <cellStyle name="Gevolgde hyperlink" xfId="34" builtinId="9" hidden="1"/>
    <cellStyle name="Gevolgde hyperlink" xfId="36" builtinId="9" hidden="1"/>
    <cellStyle name="Gevolgde hyperlink" xfId="38" builtinId="9" hidden="1"/>
    <cellStyle name="Gevolgde hyperlink" xfId="40" builtinId="9" hidden="1"/>
    <cellStyle name="Gevolgde hyperlink" xfId="42" builtinId="9" hidden="1"/>
    <cellStyle name="Gevolgde hyperlink" xfId="44" builtinId="9" hidden="1"/>
    <cellStyle name="Gevolgde hyperlink" xfId="46" builtinId="9" hidden="1"/>
    <cellStyle name="Gevolgde hyperlink" xfId="48" builtinId="9" hidden="1"/>
    <cellStyle name="Gevolgde hyperlink" xfId="50" builtinId="9" hidden="1"/>
    <cellStyle name="Gevolgde hyperlink" xfId="52" builtinId="9" hidden="1"/>
    <cellStyle name="Gevolgde hyperlink" xfId="54" builtinId="9" hidden="1"/>
    <cellStyle name="Gevolgde hyperlink" xfId="56" builtinId="9" hidden="1"/>
    <cellStyle name="Gevolgde hyperlink" xfId="58" builtinId="9" hidden="1"/>
    <cellStyle name="Gevolgde hyperlink" xfId="6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Standa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33"/>
  <sheetViews>
    <sheetView tabSelected="1" zoomScale="70" zoomScaleNormal="70" workbookViewId="0">
      <selection activeCell="E20" sqref="E20"/>
    </sheetView>
  </sheetViews>
  <sheetFormatPr defaultColWidth="10.69921875" defaultRowHeight="18" x14ac:dyDescent="0.35"/>
  <cols>
    <col min="1" max="1" width="16.69921875" style="23" customWidth="1"/>
    <col min="2" max="2" width="18.19921875" style="23" customWidth="1"/>
    <col min="3" max="3" width="24.69921875" style="23" customWidth="1"/>
    <col min="4" max="4" width="17.5" style="23" customWidth="1"/>
    <col min="5" max="6" width="17" style="23" customWidth="1"/>
    <col min="7" max="7" width="10.69921875" style="23"/>
    <col min="8" max="8" width="10.69921875" style="23" customWidth="1"/>
    <col min="9" max="16384" width="10.69921875" style="23"/>
  </cols>
  <sheetData>
    <row r="1" spans="1:76" s="3" customFormat="1" x14ac:dyDescent="0.35"/>
    <row r="2" spans="1:76" s="3" customFormat="1" ht="23.4" x14ac:dyDescent="0.45">
      <c r="B2" s="38" t="s">
        <v>9</v>
      </c>
      <c r="C2" s="39"/>
      <c r="D2" s="39"/>
      <c r="E2" s="39"/>
      <c r="F2" s="39"/>
    </row>
    <row r="3" spans="1:76" s="3" customFormat="1" ht="31.95" customHeight="1" x14ac:dyDescent="0.35">
      <c r="A3" s="4"/>
      <c r="B3" s="5" t="s">
        <v>10</v>
      </c>
      <c r="C3" s="5" t="s">
        <v>16</v>
      </c>
      <c r="D3" s="5" t="s">
        <v>19</v>
      </c>
      <c r="E3" s="5" t="s">
        <v>17</v>
      </c>
      <c r="F3" s="6" t="s">
        <v>24</v>
      </c>
    </row>
    <row r="4" spans="1:76" s="3" customFormat="1" x14ac:dyDescent="0.35">
      <c r="A4" s="7" t="s">
        <v>0</v>
      </c>
      <c r="B4" s="8">
        <v>1300000</v>
      </c>
      <c r="C4" s="9">
        <v>4373000</v>
      </c>
      <c r="D4" s="9">
        <v>1392000</v>
      </c>
      <c r="E4" s="9">
        <v>0</v>
      </c>
      <c r="F4" s="10" t="s">
        <v>26</v>
      </c>
      <c r="H4" s="36" t="s">
        <v>27</v>
      </c>
      <c r="I4" s="36" t="s">
        <v>28</v>
      </c>
      <c r="J4" s="36"/>
      <c r="K4" s="36"/>
      <c r="L4" s="36"/>
      <c r="M4" s="36"/>
      <c r="N4" s="36"/>
      <c r="O4" s="36"/>
    </row>
    <row r="5" spans="1:76" s="3" customFormat="1" x14ac:dyDescent="0.35">
      <c r="A5" s="7" t="s">
        <v>1</v>
      </c>
      <c r="B5" s="11">
        <v>0.05</v>
      </c>
      <c r="C5" s="9">
        <v>16000</v>
      </c>
      <c r="D5" s="9">
        <v>5000</v>
      </c>
      <c r="E5" s="9">
        <v>58000000</v>
      </c>
      <c r="F5" s="10" t="s">
        <v>20</v>
      </c>
      <c r="H5" s="36" t="s">
        <v>29</v>
      </c>
      <c r="I5" s="36" t="s">
        <v>30</v>
      </c>
      <c r="J5" s="36"/>
      <c r="K5" s="36"/>
      <c r="L5" s="36"/>
      <c r="M5" s="36"/>
      <c r="N5" s="36"/>
      <c r="O5" s="36"/>
    </row>
    <row r="6" spans="1:76" s="3" customFormat="1" x14ac:dyDescent="0.35">
      <c r="A6" s="7" t="s">
        <v>2</v>
      </c>
      <c r="B6" s="11">
        <v>0.85</v>
      </c>
      <c r="C6" s="9">
        <v>38000</v>
      </c>
      <c r="D6" s="9">
        <v>12000</v>
      </c>
      <c r="E6" s="9">
        <v>108000000</v>
      </c>
      <c r="F6" s="10" t="s">
        <v>20</v>
      </c>
      <c r="H6" s="36" t="s">
        <v>31</v>
      </c>
      <c r="I6" s="36" t="s">
        <v>32</v>
      </c>
      <c r="J6" s="36"/>
      <c r="K6" s="36"/>
      <c r="L6" s="36"/>
      <c r="M6" s="36"/>
      <c r="N6" s="36"/>
      <c r="O6" s="36"/>
    </row>
    <row r="7" spans="1:76" s="3" customFormat="1" x14ac:dyDescent="0.35">
      <c r="A7" s="7" t="s">
        <v>3</v>
      </c>
      <c r="B7" s="11">
        <v>1</v>
      </c>
      <c r="C7" s="9">
        <v>41000</v>
      </c>
      <c r="D7" s="9">
        <v>13000</v>
      </c>
      <c r="E7" s="9">
        <v>150000000</v>
      </c>
      <c r="F7" s="10" t="s">
        <v>20</v>
      </c>
      <c r="H7" s="36" t="s">
        <v>33</v>
      </c>
      <c r="I7" s="36"/>
      <c r="J7" s="36"/>
      <c r="K7" s="36"/>
      <c r="L7" s="36"/>
      <c r="M7" s="36"/>
      <c r="N7" s="36"/>
      <c r="O7" s="36"/>
    </row>
    <row r="8" spans="1:76" s="3" customFormat="1" x14ac:dyDescent="0.35">
      <c r="A8" s="7" t="s">
        <v>4</v>
      </c>
      <c r="B8" s="11">
        <v>0.15</v>
      </c>
      <c r="C8" s="9">
        <v>22000</v>
      </c>
      <c r="D8" s="9">
        <v>7000</v>
      </c>
      <c r="E8" s="9">
        <v>228000000</v>
      </c>
      <c r="F8" s="10" t="s">
        <v>20</v>
      </c>
      <c r="H8" s="36" t="s">
        <v>34</v>
      </c>
      <c r="I8" s="36"/>
      <c r="J8" s="36"/>
      <c r="K8" s="36"/>
      <c r="L8" s="36"/>
      <c r="M8" s="36"/>
      <c r="N8" s="36"/>
      <c r="O8" s="36"/>
    </row>
    <row r="9" spans="1:76" s="3" customFormat="1" x14ac:dyDescent="0.35">
      <c r="A9" s="7" t="s">
        <v>5</v>
      </c>
      <c r="B9" s="8">
        <v>1321</v>
      </c>
      <c r="C9" s="9">
        <v>450000</v>
      </c>
      <c r="D9" s="9">
        <v>143000</v>
      </c>
      <c r="E9" s="9">
        <v>778000000</v>
      </c>
      <c r="F9" s="10" t="s">
        <v>14</v>
      </c>
      <c r="H9" s="36" t="s">
        <v>35</v>
      </c>
      <c r="I9" s="36"/>
      <c r="J9" s="36"/>
      <c r="K9" s="36"/>
      <c r="L9" s="36"/>
      <c r="M9" s="36"/>
      <c r="N9" s="36"/>
      <c r="O9" s="36"/>
    </row>
    <row r="10" spans="1:76" s="3" customFormat="1" x14ac:dyDescent="0.35">
      <c r="A10" s="7" t="s">
        <v>6</v>
      </c>
      <c r="B10" s="11">
        <v>764</v>
      </c>
      <c r="C10" s="9">
        <v>380000</v>
      </c>
      <c r="D10" s="9">
        <v>121000</v>
      </c>
      <c r="E10" s="9">
        <v>1427000000</v>
      </c>
      <c r="F10" s="10" t="s">
        <v>14</v>
      </c>
    </row>
    <row r="11" spans="1:76" s="3" customFormat="1" x14ac:dyDescent="0.35">
      <c r="A11" s="7" t="s">
        <v>7</v>
      </c>
      <c r="B11" s="11">
        <v>63</v>
      </c>
      <c r="C11" s="9">
        <v>160000</v>
      </c>
      <c r="D11" s="9">
        <v>51000</v>
      </c>
      <c r="E11" s="9">
        <v>2871000000</v>
      </c>
      <c r="F11" s="10" t="s">
        <v>15</v>
      </c>
    </row>
    <row r="12" spans="1:76" s="3" customFormat="1" x14ac:dyDescent="0.35">
      <c r="A12" s="35" t="s">
        <v>8</v>
      </c>
      <c r="B12" s="9">
        <v>57</v>
      </c>
      <c r="C12" s="9">
        <v>157000</v>
      </c>
      <c r="D12" s="9">
        <v>50000</v>
      </c>
      <c r="E12" s="9">
        <v>4498000000</v>
      </c>
      <c r="F12" s="10" t="s">
        <v>15</v>
      </c>
    </row>
    <row r="13" spans="1:76" s="3" customFormat="1" x14ac:dyDescent="0.35">
      <c r="A13" s="13"/>
      <c r="B13" s="14"/>
      <c r="C13" s="15"/>
      <c r="D13" s="14"/>
      <c r="E13" s="14"/>
      <c r="F13" s="16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</row>
    <row r="14" spans="1:76" s="21" customFormat="1" x14ac:dyDescent="0.35">
      <c r="A14" s="17"/>
      <c r="B14" s="18"/>
      <c r="C14" s="19"/>
      <c r="D14" s="18"/>
      <c r="E14" s="18"/>
      <c r="F14" s="20"/>
    </row>
    <row r="15" spans="1:76" s="21" customFormat="1" x14ac:dyDescent="0.35">
      <c r="A15" s="17"/>
      <c r="B15" s="18"/>
      <c r="C15" s="19"/>
      <c r="D15" s="18"/>
      <c r="E15" s="18"/>
      <c r="F15" s="20"/>
    </row>
    <row r="16" spans="1:76" s="21" customFormat="1" ht="28.95" customHeight="1" x14ac:dyDescent="0.45">
      <c r="A16" s="22" t="s">
        <v>11</v>
      </c>
      <c r="B16" s="22"/>
      <c r="C16" s="22"/>
      <c r="D16" s="22"/>
      <c r="E16" s="1">
        <v>1250</v>
      </c>
      <c r="F16" s="22" t="s">
        <v>18</v>
      </c>
      <c r="I16" s="22"/>
    </row>
    <row r="17" spans="1:9" s="21" customFormat="1" ht="28.95" customHeight="1" x14ac:dyDescent="0.45">
      <c r="A17" s="22" t="s">
        <v>13</v>
      </c>
      <c r="B17" s="22"/>
      <c r="C17" s="22"/>
      <c r="D17" s="22"/>
      <c r="E17" s="2">
        <v>2000000</v>
      </c>
      <c r="F17" s="22" t="s">
        <v>18</v>
      </c>
      <c r="I17" s="22"/>
    </row>
    <row r="18" spans="1:9" s="21" customFormat="1" x14ac:dyDescent="0.35"/>
    <row r="19" spans="1:9" s="21" customFormat="1" x14ac:dyDescent="0.35"/>
    <row r="20" spans="1:9" s="24" customFormat="1" x14ac:dyDescent="0.35"/>
    <row r="21" spans="1:9" s="24" customFormat="1" x14ac:dyDescent="0.35"/>
    <row r="22" spans="1:9" s="24" customFormat="1" ht="23.4" x14ac:dyDescent="0.45">
      <c r="A22" s="25"/>
      <c r="B22" s="40" t="s">
        <v>12</v>
      </c>
      <c r="C22" s="41"/>
      <c r="D22" s="41"/>
      <c r="E22" s="41"/>
      <c r="F22" s="41"/>
    </row>
    <row r="23" spans="1:9" s="24" customFormat="1" ht="31.95" customHeight="1" x14ac:dyDescent="0.35">
      <c r="A23" s="26"/>
      <c r="B23" s="27" t="s">
        <v>10</v>
      </c>
      <c r="C23" s="27" t="s">
        <v>23</v>
      </c>
      <c r="D23" s="27" t="s">
        <v>21</v>
      </c>
      <c r="E23" s="27" t="s">
        <v>22</v>
      </c>
      <c r="F23" s="28" t="s">
        <v>25</v>
      </c>
    </row>
    <row r="24" spans="1:9" s="24" customFormat="1" x14ac:dyDescent="0.35">
      <c r="A24" s="29" t="s">
        <v>0</v>
      </c>
      <c r="B24" s="30">
        <v>1300000</v>
      </c>
      <c r="C24" s="31">
        <f>PI()*D24</f>
        <v>349.84775790375937</v>
      </c>
      <c r="D24" s="37">
        <f t="shared" ref="D24:D32" si="0">(D4/10)/$E$16</f>
        <v>111.36</v>
      </c>
      <c r="E24" s="37">
        <f t="shared" ref="E24:E32" si="1">(E4/10)/$E$17</f>
        <v>0</v>
      </c>
      <c r="F24" s="32" t="str">
        <f>F4</f>
        <v>ster</v>
      </c>
    </row>
    <row r="25" spans="1:9" s="24" customFormat="1" x14ac:dyDescent="0.35">
      <c r="A25" s="29" t="s">
        <v>1</v>
      </c>
      <c r="B25" s="33">
        <v>0.05</v>
      </c>
      <c r="C25" s="31">
        <f t="shared" ref="C25:C32" si="2">PI()*D25</f>
        <v>1.2566370614359172</v>
      </c>
      <c r="D25" s="37">
        <f t="shared" si="0"/>
        <v>0.4</v>
      </c>
      <c r="E25" s="37">
        <f t="shared" si="1"/>
        <v>2.9</v>
      </c>
      <c r="F25" s="32" t="str">
        <f t="shared" ref="F25:F32" si="3">F5</f>
        <v>vast</v>
      </c>
    </row>
    <row r="26" spans="1:9" s="24" customFormat="1" x14ac:dyDescent="0.35">
      <c r="A26" s="29" t="s">
        <v>2</v>
      </c>
      <c r="B26" s="33">
        <v>0.85</v>
      </c>
      <c r="C26" s="31">
        <f t="shared" si="2"/>
        <v>3.0159289474462012</v>
      </c>
      <c r="D26" s="37">
        <f t="shared" si="0"/>
        <v>0.96</v>
      </c>
      <c r="E26" s="37">
        <f t="shared" si="1"/>
        <v>5.4</v>
      </c>
      <c r="F26" s="32" t="str">
        <f t="shared" si="3"/>
        <v>vast</v>
      </c>
    </row>
    <row r="27" spans="1:9" s="24" customFormat="1" x14ac:dyDescent="0.35">
      <c r="A27" s="29" t="s">
        <v>3</v>
      </c>
      <c r="B27" s="33">
        <v>1</v>
      </c>
      <c r="C27" s="31">
        <f t="shared" si="2"/>
        <v>3.267256359733385</v>
      </c>
      <c r="D27" s="37">
        <f t="shared" si="0"/>
        <v>1.04</v>
      </c>
      <c r="E27" s="37">
        <f t="shared" si="1"/>
        <v>7.5</v>
      </c>
      <c r="F27" s="32" t="str">
        <f t="shared" si="3"/>
        <v>vast</v>
      </c>
    </row>
    <row r="28" spans="1:9" s="24" customFormat="1" x14ac:dyDescent="0.35">
      <c r="A28" s="29" t="s">
        <v>4</v>
      </c>
      <c r="B28" s="33">
        <v>0.15</v>
      </c>
      <c r="C28" s="31">
        <f t="shared" si="2"/>
        <v>1.7592918860102844</v>
      </c>
      <c r="D28" s="37">
        <f t="shared" si="0"/>
        <v>0.56000000000000005</v>
      </c>
      <c r="E28" s="37">
        <f t="shared" si="1"/>
        <v>11.4</v>
      </c>
      <c r="F28" s="32" t="str">
        <f t="shared" si="3"/>
        <v>vast</v>
      </c>
    </row>
    <row r="29" spans="1:9" s="24" customFormat="1" x14ac:dyDescent="0.35">
      <c r="A29" s="29" t="s">
        <v>5</v>
      </c>
      <c r="B29" s="30">
        <v>1321</v>
      </c>
      <c r="C29" s="31">
        <f t="shared" si="2"/>
        <v>35.939819957067229</v>
      </c>
      <c r="D29" s="37">
        <f t="shared" si="0"/>
        <v>11.44</v>
      </c>
      <c r="E29" s="37">
        <f t="shared" si="1"/>
        <v>38.9</v>
      </c>
      <c r="F29" s="32" t="str">
        <f t="shared" si="3"/>
        <v>gasreus</v>
      </c>
    </row>
    <row r="30" spans="1:9" s="24" customFormat="1" x14ac:dyDescent="0.35">
      <c r="A30" s="29" t="s">
        <v>6</v>
      </c>
      <c r="B30" s="33">
        <v>764</v>
      </c>
      <c r="C30" s="31">
        <f t="shared" si="2"/>
        <v>30.410616886749196</v>
      </c>
      <c r="D30" s="37">
        <f t="shared" si="0"/>
        <v>9.68</v>
      </c>
      <c r="E30" s="37">
        <f t="shared" si="1"/>
        <v>71.349999999999994</v>
      </c>
      <c r="F30" s="32" t="str">
        <f t="shared" si="3"/>
        <v>gasreus</v>
      </c>
    </row>
    <row r="31" spans="1:9" s="24" customFormat="1" x14ac:dyDescent="0.35">
      <c r="A31" s="29" t="s">
        <v>7</v>
      </c>
      <c r="B31" s="33">
        <v>63</v>
      </c>
      <c r="C31" s="31">
        <f t="shared" si="2"/>
        <v>12.817698026646356</v>
      </c>
      <c r="D31" s="37">
        <f t="shared" si="0"/>
        <v>4.08</v>
      </c>
      <c r="E31" s="37">
        <f t="shared" si="1"/>
        <v>143.55000000000001</v>
      </c>
      <c r="F31" s="32" t="str">
        <f t="shared" si="3"/>
        <v>ijsreus</v>
      </c>
    </row>
    <row r="32" spans="1:9" s="24" customFormat="1" x14ac:dyDescent="0.35">
      <c r="A32" s="34" t="s">
        <v>8</v>
      </c>
      <c r="B32" s="31">
        <v>57</v>
      </c>
      <c r="C32" s="31">
        <f t="shared" si="2"/>
        <v>12.566370614359172</v>
      </c>
      <c r="D32" s="37">
        <f t="shared" si="0"/>
        <v>4</v>
      </c>
      <c r="E32" s="37">
        <f t="shared" si="1"/>
        <v>224.9</v>
      </c>
      <c r="F32" s="32" t="str">
        <f t="shared" si="3"/>
        <v>ijsreus</v>
      </c>
    </row>
    <row r="33" s="24" customFormat="1" x14ac:dyDescent="0.35"/>
  </sheetData>
  <sheetProtection password="81ED" sheet="1" objects="1" scenarios="1"/>
  <mergeCells count="2">
    <mergeCell ref="B2:F2"/>
    <mergeCell ref="B22:F22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es xmlns="9dc27851-cef0-415c-b7fb-2ca3c5b56be0">Les 1 - 4</Les>
    <Thema xmlns="9dc27851-cef0-415c-b7fb-2ca3c5b56be0">Thema 1</Thema>
    <Opmerking xmlns="9dc27851-cef0-415c-b7fb-2ca3c5b56be0">Eindversie Michal, Met opmerkingen HvE; voor Marieke</Opmerking>
    <Artikel xmlns="9dc27851-cef0-415c-b7fb-2ca3c5b56be0">ICT</Artikel>
    <Versie_x0020_van_x0020_kopij xmlns="9dc27851-cef0-415c-b7fb-2ca3c5b56be0">Eindversie</Versie_x0020_van_x0020_kopij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A0BCC622F1C408A0051E4AE5F0B5D" ma:contentTypeVersion="" ma:contentTypeDescription="Een nieuw document maken." ma:contentTypeScope="" ma:versionID="e1cfb0f8b3e7abdf1bb71075b64c6fad">
  <xsd:schema xmlns:xsd="http://www.w3.org/2001/XMLSchema" xmlns:xs="http://www.w3.org/2001/XMLSchema" xmlns:p="http://schemas.microsoft.com/office/2006/metadata/properties" xmlns:ns2="9dc27851-cef0-415c-b7fb-2ca3c5b56be0" targetNamespace="http://schemas.microsoft.com/office/2006/metadata/properties" ma:root="true" ma:fieldsID="51152a51ad03006a48b401702b0dc52d" ns2:_="">
    <xsd:import namespace="9dc27851-cef0-415c-b7fb-2ca3c5b56be0"/>
    <xsd:element name="properties">
      <xsd:complexType>
        <xsd:sequence>
          <xsd:element name="documentManagement">
            <xsd:complexType>
              <xsd:all>
                <xsd:element ref="ns2:Artikel"/>
                <xsd:element ref="ns2:Thema"/>
                <xsd:element ref="ns2:Les"/>
                <xsd:element ref="ns2:Versie_x0020_van_x0020_kopij"/>
                <xsd:element ref="ns2:Opmerki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c27851-cef0-415c-b7fb-2ca3c5b56be0" elementFormDefault="qualified">
    <xsd:import namespace="http://schemas.microsoft.com/office/2006/documentManagement/types"/>
    <xsd:import namespace="http://schemas.microsoft.com/office/infopath/2007/PartnerControls"/>
    <xsd:element name="Artikel" ma:index="1" ma:displayName="Soort" ma:description="Site column artikel" ma:format="Dropdown" ma:internalName="Artikel">
      <xsd:simpleType>
        <xsd:restriction base="dms:Choice">
          <xsd:enumeration value="Lwb"/>
          <xsd:enumeration value="Handleiding"/>
          <xsd:enumeration value="Beeld"/>
          <xsd:enumeration value="film/animatie"/>
          <xsd:enumeration value="toets"/>
          <xsd:enumeration value="werkblad"/>
          <xsd:enumeration value="ICT"/>
        </xsd:restriction>
      </xsd:simpleType>
    </xsd:element>
    <xsd:element name="Thema" ma:index="3" ma:displayName="Thema" ma:description="Sitekolom Thema" ma:format="Dropdown" ma:indexed="true" ma:internalName="Thema">
      <xsd:simpleType>
        <xsd:restriction base="dms:Choice">
          <xsd:enumeration value="Thema 1"/>
          <xsd:enumeration value="Thema 2"/>
          <xsd:enumeration value="Thema 3"/>
          <xsd:enumeration value="Thema 4"/>
          <xsd:enumeration value="Thema 5"/>
        </xsd:restriction>
      </xsd:simpleType>
    </xsd:element>
    <xsd:element name="Les" ma:index="4" ma:displayName="Les" ma:description="Sitekolom Les" ma:format="Dropdown" ma:indexed="true" ma:internalName="Les">
      <xsd:simpleType>
        <xsd:restriction base="dms:Choice">
          <xsd:enumeration value="Les 1 - 4"/>
          <xsd:enumeration value="Les 1"/>
          <xsd:enumeration value="Les 2"/>
          <xsd:enumeration value="Les 3"/>
          <xsd:enumeration value="Les 4"/>
          <xsd:enumeration value="Uitdaging"/>
        </xsd:restriction>
      </xsd:simpleType>
    </xsd:element>
    <xsd:element name="Versie_x0020_van_x0020_kopij" ma:index="5" ma:displayName="Versie van kopij" ma:description="Sitekolom Versie van kopij" ma:format="Dropdown" ma:indexed="true" ma:internalName="Versie_x0020_van_x0020_kopij">
      <xsd:simpleType>
        <xsd:restriction base="dms:Choice">
          <xsd:enumeration value="Versie 0"/>
          <xsd:enumeration value="Versie 1"/>
          <xsd:enumeration value="Versie 2"/>
          <xsd:enumeration value="Versie 3"/>
          <xsd:enumeration value="Eindversie"/>
          <xsd:enumeration value="BR-Versie"/>
          <xsd:enumeration value="MSV pakket"/>
        </xsd:restriction>
      </xsd:simpleType>
    </xsd:element>
    <xsd:element name="Opmerking" ma:index="6" nillable="true" ma:displayName="Opmerking" ma:internalName="Opmerking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Inhoudstype"/>
        <xsd:element ref="dc:title" minOccurs="0" maxOccurs="1" ma:index="2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31E6A6-0DEF-4620-B2BB-314A2A56BD02}">
  <ds:schemaRefs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9dc27851-cef0-415c-b7fb-2ca3c5b56be0"/>
    <ds:schemaRef ds:uri="http://purl.org/dc/terms/"/>
    <ds:schemaRef ds:uri="http://schemas.microsoft.com/office/2006/documentManagement/typ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B234531-62CD-4424-8133-07CF0D6AE7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A516F3-9E35-4CC1-9EFB-3DB6160DC9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c27851-cef0-415c-b7fb-2ca3c5b56b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Planetarium</vt:lpstr>
    </vt:vector>
  </TitlesOfParts>
  <Company>Uitleg &amp; tekst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Mark van Heck</dc:creator>
  <cp:lastModifiedBy>Bart Haans</cp:lastModifiedBy>
  <dcterms:created xsi:type="dcterms:W3CDTF">2016-12-09T12:44:25Z</dcterms:created>
  <dcterms:modified xsi:type="dcterms:W3CDTF">2020-10-05T11:45:59Z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0x010100937A0BCC622F1C408A0051E4AE5F0B5D</vt:lpwstr>
  </property>
</Properties>
</file>